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40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12" i="19"/>
  <c r="D18"/>
  <c r="D17"/>
  <c r="E13"/>
  <c r="E12"/>
  <c r="C13"/>
  <c r="C14"/>
  <c r="E24"/>
  <c r="D19"/>
  <c r="E14"/>
  <c r="D21"/>
  <c r="E19"/>
  <c r="A22"/>
  <c r="C19"/>
  <c r="D14"/>
  <c r="A23"/>
  <c r="D23"/>
  <c r="E23"/>
  <c r="E22"/>
  <c r="D22"/>
</calcChain>
</file>

<file path=xl/sharedStrings.xml><?xml version="1.0" encoding="utf-8"?>
<sst xmlns="http://schemas.openxmlformats.org/spreadsheetml/2006/main" count="15" uniqueCount="15">
  <si>
    <t xml:space="preserve"> </t>
  </si>
  <si>
    <t>Actual cost</t>
  </si>
  <si>
    <t>Total
variance</t>
  </si>
  <si>
    <t>Standard cost</t>
  </si>
  <si>
    <t>Actual use @ standard</t>
  </si>
  <si>
    <t>Work in Process Inventory</t>
  </si>
  <si>
    <t>In the boxed areas provided, enter actual hours, standard hours, actual labor rate, and standard labor rate.  Labor variances will be automatically calculated, along with related journal entries.  The initial values that are already entered correspond to values used in the example in the textbook.  Try alternative values and closely consider and evaluate the changes to the variance calculations.</t>
  </si>
  <si>
    <t>Enter the actual hours used in production  &gt;&gt;&gt;&gt;</t>
  </si>
  <si>
    <t>Enter the standard hours that should have been used &gt;&gt;&gt;&gt;</t>
  </si>
  <si>
    <t>Enter the actual labor rate  &gt;&gt;&gt;&gt;</t>
  </si>
  <si>
    <t>Enter the standard labor rate  &gt;&gt;&gt;&gt;</t>
  </si>
  <si>
    <t>Rate
Variance</t>
  </si>
  <si>
    <t>Efficiency
Variance</t>
  </si>
  <si>
    <t>Wages Payable</t>
  </si>
  <si>
    <t>To increase work in process for the standard direct labor costs and record the related efficiency and rate variances</t>
  </si>
</sst>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 numFmtId="166" formatCode="_(* #,##0_);_(* \(#,##0\);_(* &quot;-&quot;??_);_(@_)"/>
    <numFmt numFmtId="167" formatCode="_(* #,##0.00_);_(* \(#,##0.00\);_(* &quot;-&quot;_);_(@_)"/>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sz val="10"/>
      <name val="Arial"/>
    </font>
    <font>
      <b/>
      <u val="doubleAccounting"/>
      <sz val="10"/>
      <name val="Myriad Web Pro"/>
    </font>
    <font>
      <b/>
      <u/>
      <sz val="10"/>
      <name val="Myriad Web Pro"/>
    </font>
    <font>
      <b/>
      <i/>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AEF28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3" fillId="0" borderId="0" applyFont="0" applyFill="0" applyBorder="0" applyAlignment="0" applyProtection="0"/>
    <xf numFmtId="43" fontId="13" fillId="0" borderId="0" applyFont="0" applyFill="0" applyBorder="0" applyAlignment="0" applyProtection="0"/>
  </cellStyleXfs>
  <cellXfs count="49">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2" fillId="0"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0" fontId="4" fillId="11" borderId="0" xfId="0" applyFont="1" applyFill="1" applyProtection="1">
      <protection hidden="1"/>
    </xf>
    <xf numFmtId="0" fontId="4" fillId="0" borderId="0" xfId="0" applyFont="1" applyFill="1" applyBorder="1" applyAlignment="1" applyProtection="1">
      <alignment vertical="center"/>
      <protection hidden="1"/>
    </xf>
    <xf numFmtId="41" fontId="11" fillId="0" borderId="0" xfId="0" applyNumberFormat="1" applyFont="1" applyFill="1" applyAlignment="1" applyProtection="1">
      <alignment horizontal="left" vertical="center" indent="1"/>
      <protection hidden="1"/>
    </xf>
    <xf numFmtId="41" fontId="11" fillId="0" borderId="0" xfId="0"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horizontal="left" vertical="center" indent="1"/>
      <protection hidden="1"/>
    </xf>
    <xf numFmtId="0" fontId="4" fillId="0" borderId="0" xfId="0" applyFont="1" applyFill="1" applyBorder="1" applyProtection="1">
      <protection hidden="1"/>
    </xf>
    <xf numFmtId="165" fontId="11" fillId="0" borderId="0" xfId="23" applyNumberFormat="1" applyFont="1" applyFill="1" applyBorder="1" applyAlignment="1" applyProtection="1">
      <alignment horizontal="left" vertical="center" indent="1"/>
      <protection hidden="1"/>
    </xf>
    <xf numFmtId="165" fontId="14" fillId="0" borderId="0" xfId="23" applyNumberFormat="1" applyFont="1" applyFill="1" applyBorder="1" applyAlignment="1" applyProtection="1">
      <alignment horizontal="left" vertical="center" indent="1"/>
      <protection hidden="1"/>
    </xf>
    <xf numFmtId="44" fontId="4" fillId="0" borderId="0" xfId="0" applyNumberFormat="1" applyFont="1" applyProtection="1">
      <protection hidden="1"/>
    </xf>
    <xf numFmtId="165" fontId="4" fillId="0" borderId="0" xfId="0" applyNumberFormat="1" applyFont="1" applyProtection="1">
      <protection hidden="1"/>
    </xf>
    <xf numFmtId="0" fontId="4" fillId="0" borderId="0" xfId="0" applyFont="1" applyFill="1" applyProtection="1"/>
    <xf numFmtId="0" fontId="4" fillId="0" borderId="0" xfId="0"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0" fontId="4" fillId="11" borderId="0" xfId="0" applyFont="1" applyFill="1" applyProtection="1"/>
    <xf numFmtId="41" fontId="11" fillId="13" borderId="0" xfId="0" applyNumberFormat="1" applyFont="1" applyFill="1" applyAlignment="1" applyProtection="1">
      <alignment horizontal="left" vertical="center" indent="1"/>
      <protection hidden="1"/>
    </xf>
    <xf numFmtId="0" fontId="12" fillId="13" borderId="0" xfId="0" applyNumberFormat="1" applyFont="1" applyFill="1" applyBorder="1" applyAlignment="1" applyProtection="1">
      <alignment horizontal="center" vertical="center" wrapText="1"/>
      <protection hidden="1"/>
    </xf>
    <xf numFmtId="0" fontId="15" fillId="14" borderId="0" xfId="0" applyNumberFormat="1" applyFont="1" applyFill="1" applyBorder="1" applyAlignment="1" applyProtection="1">
      <alignment horizontal="center" vertical="center" wrapText="1"/>
      <protection hidden="1"/>
    </xf>
    <xf numFmtId="41" fontId="11" fillId="14" borderId="0" xfId="0" applyNumberFormat="1" applyFont="1" applyFill="1" applyBorder="1" applyAlignment="1" applyProtection="1">
      <alignment horizontal="left" vertical="center" indent="1"/>
      <protection hidden="1"/>
    </xf>
    <xf numFmtId="0" fontId="15" fillId="0" borderId="0" xfId="0" applyNumberFormat="1" applyFont="1" applyFill="1" applyBorder="1" applyAlignment="1" applyProtection="1">
      <alignment horizontal="center" vertical="center" wrapText="1"/>
      <protection hidden="1"/>
    </xf>
    <xf numFmtId="166" fontId="11" fillId="11" borderId="9" xfId="24" applyNumberFormat="1" applyFont="1" applyFill="1" applyBorder="1" applyAlignment="1" applyProtection="1">
      <alignment horizontal="center" vertical="center"/>
      <protection locked="0"/>
    </xf>
    <xf numFmtId="44" fontId="11" fillId="11" borderId="9" xfId="24" applyNumberFormat="1" applyFont="1" applyFill="1" applyBorder="1" applyAlignment="1" applyProtection="1">
      <alignment horizontal="center" vertical="center"/>
      <protection locked="0"/>
    </xf>
    <xf numFmtId="44" fontId="14" fillId="13" borderId="0" xfId="23" applyNumberFormat="1" applyFont="1" applyFill="1" applyBorder="1" applyAlignment="1" applyProtection="1">
      <alignment horizontal="left" vertical="center" indent="1"/>
      <protection hidden="1"/>
    </xf>
    <xf numFmtId="44" fontId="11" fillId="0" borderId="0" xfId="23" applyNumberFormat="1" applyFont="1" applyFill="1" applyBorder="1" applyAlignment="1" applyProtection="1">
      <alignment horizontal="left" vertical="center" indent="1"/>
      <protection hidden="1"/>
    </xf>
    <xf numFmtId="44" fontId="14" fillId="14" borderId="0" xfId="23" applyNumberFormat="1" applyFont="1" applyFill="1" applyBorder="1" applyAlignment="1" applyProtection="1">
      <alignment horizontal="left" vertical="center" indent="1"/>
      <protection hidden="1"/>
    </xf>
    <xf numFmtId="41" fontId="11" fillId="12" borderId="0" xfId="0" applyNumberFormat="1" applyFont="1" applyFill="1" applyAlignment="1" applyProtection="1">
      <alignment horizontal="left" vertical="center" indent="1"/>
      <protection hidden="1"/>
    </xf>
    <xf numFmtId="165" fontId="14" fillId="12" borderId="0" xfId="23" applyNumberFormat="1" applyFont="1" applyFill="1" applyBorder="1" applyAlignment="1" applyProtection="1">
      <alignment horizontal="left" vertical="center" indent="1"/>
      <protection hidden="1"/>
    </xf>
    <xf numFmtId="0" fontId="12" fillId="0" borderId="0" xfId="0" applyNumberFormat="1" applyFont="1" applyFill="1" applyBorder="1" applyAlignment="1" applyProtection="1">
      <alignment horizontal="center" vertical="center" wrapText="1"/>
      <protection hidden="1"/>
    </xf>
    <xf numFmtId="0" fontId="15" fillId="12" borderId="0" xfId="0" applyNumberFormat="1" applyFont="1" applyFill="1" applyBorder="1" applyAlignment="1" applyProtection="1">
      <alignment horizontal="center" vertical="center" wrapText="1"/>
      <protection hidden="1"/>
    </xf>
    <xf numFmtId="167" fontId="12" fillId="13" borderId="0" xfId="0" applyNumberFormat="1" applyFont="1" applyFill="1" applyBorder="1" applyAlignment="1" applyProtection="1">
      <alignment horizontal="left" vertical="center" indent="1"/>
      <protection hidden="1"/>
    </xf>
    <xf numFmtId="167" fontId="12" fillId="14" borderId="0" xfId="0" applyNumberFormat="1" applyFont="1" applyFill="1" applyBorder="1" applyAlignment="1" applyProtection="1">
      <alignment horizontal="left" vertical="center" indent="1"/>
      <protection hidden="1"/>
    </xf>
    <xf numFmtId="167" fontId="12" fillId="12" borderId="0" xfId="0" applyNumberFormat="1" applyFont="1" applyFill="1" applyBorder="1" applyAlignment="1" applyProtection="1">
      <alignment horizontal="left" vertical="center" indent="1"/>
      <protection hidden="1"/>
    </xf>
    <xf numFmtId="43" fontId="11" fillId="11" borderId="0" xfId="0" applyNumberFormat="1" applyFont="1" applyFill="1" applyProtection="1"/>
    <xf numFmtId="43" fontId="11" fillId="0" borderId="0" xfId="0" applyNumberFormat="1" applyFont="1" applyProtection="1"/>
    <xf numFmtId="44" fontId="11" fillId="0" borderId="0" xfId="23" applyNumberFormat="1" applyFont="1" applyFill="1" applyBorder="1" applyAlignment="1" applyProtection="1">
      <alignment horizontal="left" vertical="center"/>
      <protection hidden="1"/>
    </xf>
    <xf numFmtId="0" fontId="11" fillId="0" borderId="0" xfId="0" applyFont="1" applyFill="1" applyAlignment="1" applyProtection="1">
      <alignment vertical="center"/>
    </xf>
    <xf numFmtId="43" fontId="11" fillId="0" borderId="0" xfId="0" applyNumberFormat="1" applyFont="1" applyFill="1" applyProtection="1"/>
    <xf numFmtId="0" fontId="16" fillId="11" borderId="0" xfId="0" applyFont="1" applyFill="1" applyAlignment="1" applyProtection="1">
      <alignment vertical="center" wrapText="1"/>
    </xf>
    <xf numFmtId="0" fontId="16" fillId="15" borderId="0" xfId="0" applyFont="1" applyFill="1" applyAlignment="1" applyProtection="1">
      <alignment horizontal="center" vertical="center" wrapText="1"/>
    </xf>
    <xf numFmtId="0" fontId="11" fillId="15" borderId="0" xfId="18" applyFont="1" applyFill="1" applyAlignment="1" applyProtection="1">
      <alignment horizontal="center" vertical="center" wrapText="1"/>
      <protection hidden="1"/>
    </xf>
    <xf numFmtId="0" fontId="11" fillId="15" borderId="0" xfId="0" applyFont="1" applyFill="1" applyAlignment="1" applyProtection="1">
      <alignment horizontal="left" vertical="center"/>
    </xf>
    <xf numFmtId="0" fontId="11" fillId="0" borderId="0" xfId="0" applyFont="1" applyAlignment="1" applyProtection="1">
      <alignment horizontal="left" vertical="center"/>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ont>
        <color rgb="FFFF0000"/>
      </font>
    </dxf>
    <dxf>
      <font>
        <color rgb="FFFF0000"/>
      </font>
    </dxf>
    <dxf>
      <font>
        <color rgb="FFFF0000"/>
      </font>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AEF280"/>
      <color rgb="FF00FF00"/>
      <color rgb="FFFFFF99"/>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77"/>
  <sheetViews>
    <sheetView tabSelected="1" workbookViewId="0">
      <selection sqref="A1:E1"/>
    </sheetView>
  </sheetViews>
  <sheetFormatPr baseColWidth="10" defaultColWidth="0" defaultRowHeight="409.6" zeroHeight="1"/>
  <cols>
    <col min="1" max="1" width="7.6640625" style="1" customWidth="1"/>
    <col min="2" max="2" width="28.6640625" style="1" customWidth="1"/>
    <col min="3" max="5" width="15.83203125" style="1" customWidth="1"/>
    <col min="6" max="6" width="1.5" style="1" customWidth="1"/>
    <col min="7" max="7" width="4" style="1" hidden="1" customWidth="1"/>
    <col min="8" max="8" width="8.83203125" style="1" hidden="1" customWidth="1"/>
    <col min="9" max="9" width="12.6640625" style="1" hidden="1" customWidth="1"/>
    <col min="10" max="10" width="8.83203125" style="1" hidden="1" customWidth="1"/>
    <col min="11" max="11" width="16.5" style="1" hidden="1" customWidth="1"/>
    <col min="12" max="12" width="15.33203125" style="1" hidden="1" customWidth="1"/>
    <col min="13" max="13" width="13.83203125" style="1" hidden="1" customWidth="1"/>
    <col min="14" max="14" width="14.5" style="1" hidden="1" customWidth="1"/>
    <col min="15" max="30" width="0" style="1" hidden="1" customWidth="1"/>
    <col min="31" max="16384" width="8.83203125" style="1" hidden="1"/>
  </cols>
  <sheetData>
    <row r="1" spans="1:14" s="17" customFormat="1" ht="95.25" customHeight="1">
      <c r="A1" s="46" t="s">
        <v>6</v>
      </c>
      <c r="B1" s="46"/>
      <c r="C1" s="46"/>
      <c r="D1" s="46"/>
      <c r="E1" s="46"/>
      <c r="F1" s="7"/>
      <c r="G1" s="3"/>
      <c r="H1" s="3"/>
    </row>
    <row r="2" spans="1:14" s="18" customFormat="1" ht="24" customHeight="1" thickBot="1">
      <c r="A2" s="2"/>
      <c r="B2" s="2"/>
      <c r="C2" s="2"/>
      <c r="D2" s="2"/>
      <c r="E2" s="2"/>
      <c r="F2" s="3"/>
      <c r="G2" s="3"/>
      <c r="H2" s="3"/>
      <c r="I2" s="17"/>
    </row>
    <row r="3" spans="1:14" s="18" customFormat="1" ht="30.75" customHeight="1" thickBot="1">
      <c r="A3" s="47" t="s">
        <v>7</v>
      </c>
      <c r="B3" s="47"/>
      <c r="C3" s="47"/>
      <c r="D3" s="47"/>
      <c r="E3" s="27">
        <v>12500</v>
      </c>
      <c r="F3" s="21"/>
    </row>
    <row r="4" spans="1:14" s="18" customFormat="1" ht="24" customHeight="1" thickBot="1">
      <c r="A4" s="2"/>
      <c r="B4" s="2"/>
      <c r="C4" s="2"/>
      <c r="D4" s="2"/>
      <c r="E4" s="2"/>
      <c r="F4" s="3"/>
      <c r="G4" s="3"/>
      <c r="H4" s="3"/>
      <c r="I4" s="17"/>
    </row>
    <row r="5" spans="1:14" s="18" customFormat="1" ht="30.75" customHeight="1" thickBot="1">
      <c r="A5" s="47" t="s">
        <v>8</v>
      </c>
      <c r="B5" s="47"/>
      <c r="C5" s="47"/>
      <c r="D5" s="47"/>
      <c r="E5" s="27">
        <v>10200</v>
      </c>
      <c r="F5" s="21"/>
    </row>
    <row r="6" spans="1:14" s="18" customFormat="1" ht="24" customHeight="1" thickBot="1">
      <c r="A6" s="2"/>
      <c r="B6" s="2"/>
      <c r="C6" s="2"/>
      <c r="D6" s="2"/>
      <c r="E6" s="2"/>
      <c r="F6" s="3"/>
      <c r="G6" s="3"/>
      <c r="H6" s="3"/>
      <c r="I6" s="17"/>
    </row>
    <row r="7" spans="1:14" s="18" customFormat="1" ht="30.75" customHeight="1" thickBot="1">
      <c r="A7" s="47" t="s">
        <v>9</v>
      </c>
      <c r="B7" s="47"/>
      <c r="C7" s="47"/>
      <c r="D7" s="47"/>
      <c r="E7" s="28">
        <v>14</v>
      </c>
      <c r="F7" s="21"/>
    </row>
    <row r="8" spans="1:14" s="18" customFormat="1" ht="24" customHeight="1" thickBot="1">
      <c r="A8" s="2"/>
      <c r="B8" s="2"/>
      <c r="C8" s="2"/>
      <c r="D8" s="2"/>
      <c r="E8" s="2"/>
      <c r="F8" s="3"/>
      <c r="G8" s="3"/>
      <c r="H8" s="3"/>
      <c r="I8" s="17"/>
    </row>
    <row r="9" spans="1:14" s="18" customFormat="1" ht="30.75" customHeight="1" thickBot="1">
      <c r="A9" s="47" t="s">
        <v>10</v>
      </c>
      <c r="B9" s="47"/>
      <c r="C9" s="47"/>
      <c r="D9" s="47"/>
      <c r="E9" s="28">
        <v>18</v>
      </c>
      <c r="F9" s="21"/>
    </row>
    <row r="10" spans="1:14" s="18" customFormat="1" ht="35.25" customHeight="1">
      <c r="A10" s="2"/>
      <c r="B10" s="2"/>
      <c r="C10" s="2"/>
      <c r="D10" s="2"/>
      <c r="E10" s="2"/>
      <c r="F10" s="3"/>
      <c r="G10" s="3"/>
      <c r="H10" s="3"/>
      <c r="I10" s="17"/>
    </row>
    <row r="11" spans="1:14" s="2" customFormat="1" ht="42.75" customHeight="1">
      <c r="A11" s="11"/>
      <c r="B11" s="11"/>
      <c r="C11" s="23" t="s">
        <v>1</v>
      </c>
      <c r="E11" s="24" t="s">
        <v>3</v>
      </c>
      <c r="F11" s="12"/>
      <c r="K11" s="16"/>
      <c r="L11" s="15"/>
      <c r="M11" s="16"/>
      <c r="N11" s="16"/>
    </row>
    <row r="12" spans="1:14" s="18" customFormat="1" ht="28" customHeight="1">
      <c r="A12" s="9"/>
      <c r="B12" s="9"/>
      <c r="C12" s="22">
        <f>E3</f>
        <v>12500</v>
      </c>
      <c r="D12" s="11"/>
      <c r="E12" s="25">
        <f>E5</f>
        <v>10200</v>
      </c>
      <c r="F12" s="3"/>
      <c r="G12" s="3"/>
      <c r="H12" s="3"/>
      <c r="I12" s="17"/>
      <c r="M12" s="16"/>
      <c r="N12" s="16"/>
    </row>
    <row r="13" spans="1:14" s="2" customFormat="1" ht="38.25" customHeight="1">
      <c r="A13" s="11"/>
      <c r="B13" s="11"/>
      <c r="C13" s="36">
        <f>E7</f>
        <v>14</v>
      </c>
      <c r="D13" s="26" t="s">
        <v>2</v>
      </c>
      <c r="E13" s="37">
        <f>E9</f>
        <v>18</v>
      </c>
      <c r="F13" s="12"/>
      <c r="K13" s="18"/>
      <c r="M13" s="16"/>
      <c r="N13" s="16"/>
    </row>
    <row r="14" spans="1:14" s="2" customFormat="1" ht="27.75" customHeight="1">
      <c r="A14" s="10"/>
      <c r="B14" s="11"/>
      <c r="C14" s="29">
        <f>C12*C13</f>
        <v>175000</v>
      </c>
      <c r="D14" s="41">
        <f>E14-C14</f>
        <v>8600</v>
      </c>
      <c r="E14" s="31">
        <f>E12*E13</f>
        <v>183600</v>
      </c>
      <c r="F14" s="12"/>
    </row>
    <row r="15" spans="1:14" s="2" customFormat="1" ht="42.75" customHeight="1">
      <c r="A15" s="10"/>
      <c r="B15" s="11"/>
      <c r="C15" s="34"/>
      <c r="D15" s="14"/>
      <c r="E15" s="26"/>
      <c r="F15" s="12"/>
    </row>
    <row r="16" spans="1:14" s="18" customFormat="1" ht="43.5" customHeight="1">
      <c r="A16" s="9"/>
      <c r="B16" s="9"/>
      <c r="C16" s="13"/>
      <c r="D16" s="35" t="s">
        <v>4</v>
      </c>
      <c r="E16" s="13"/>
      <c r="F16" s="3"/>
      <c r="G16" s="3"/>
      <c r="H16" s="3"/>
      <c r="I16" s="17"/>
    </row>
    <row r="17" spans="1:30" s="20" customFormat="1" ht="28.5" customHeight="1">
      <c r="A17" s="6" t="s">
        <v>0</v>
      </c>
      <c r="B17" s="6"/>
      <c r="C17" s="6"/>
      <c r="D17" s="32">
        <f>E3</f>
        <v>12500</v>
      </c>
      <c r="E17" s="5"/>
      <c r="F17" s="8"/>
      <c r="G17" s="4"/>
      <c r="H17" s="4"/>
      <c r="I17" s="19"/>
      <c r="J17" s="19"/>
      <c r="K17" s="19"/>
      <c r="L17" s="19"/>
      <c r="M17" s="19"/>
      <c r="N17" s="19"/>
      <c r="O17" s="19"/>
      <c r="P17" s="19"/>
      <c r="Q17" s="19"/>
      <c r="R17" s="19"/>
      <c r="S17" s="19"/>
      <c r="T17" s="19"/>
      <c r="U17" s="19"/>
      <c r="V17" s="19"/>
      <c r="W17" s="19"/>
      <c r="X17" s="19"/>
      <c r="Y17" s="19"/>
      <c r="Z17" s="19"/>
      <c r="AA17" s="19"/>
      <c r="AB17" s="19"/>
      <c r="AC17" s="19"/>
      <c r="AD17" s="19"/>
    </row>
    <row r="18" spans="1:30" s="18" customFormat="1" ht="45" customHeight="1">
      <c r="C18" s="26" t="s">
        <v>11</v>
      </c>
      <c r="D18" s="38">
        <f>E9</f>
        <v>18</v>
      </c>
      <c r="E18" s="26" t="s">
        <v>12</v>
      </c>
    </row>
    <row r="19" spans="1:30" s="18" customFormat="1" ht="28.5" customHeight="1">
      <c r="C19" s="30">
        <f>D19-C14</f>
        <v>50000</v>
      </c>
      <c r="D19" s="33">
        <f>D17*D18</f>
        <v>225000</v>
      </c>
      <c r="E19" s="30">
        <f>E14-D19</f>
        <v>-41400</v>
      </c>
    </row>
    <row r="20" spans="1:30" s="18" customFormat="1" ht="28.5" customHeight="1"/>
    <row r="21" spans="1:30" s="18" customFormat="1" ht="21" customHeight="1">
      <c r="A21" s="47" t="s">
        <v>5</v>
      </c>
      <c r="B21" s="47"/>
      <c r="C21" s="21"/>
      <c r="D21" s="39">
        <f>E14</f>
        <v>183600</v>
      </c>
      <c r="E21" s="21"/>
      <c r="F21" s="21"/>
    </row>
    <row r="22" spans="1:30" s="17" customFormat="1" ht="21" customHeight="1">
      <c r="A22" s="42" t="str">
        <f>IF(E19&lt;0,"Labor Efficiency Variance",IF(E19&gt;0,"              Labor Efficiency Variance",""))</f>
        <v>Labor Efficiency Variance</v>
      </c>
      <c r="B22" s="42"/>
      <c r="D22" s="43">
        <f>IF(E19&lt;0,E19*-1,"")</f>
        <v>41400</v>
      </c>
      <c r="E22" s="43" t="str">
        <f>IF(E19&gt;0,E19,"")</f>
        <v/>
      </c>
    </row>
    <row r="23" spans="1:30" s="18" customFormat="1" ht="21" customHeight="1">
      <c r="A23" s="47" t="str">
        <f>IF(C19&lt;0,"Labor Rate Variance",IF(C19&gt;0,"              Labor Rate Variance",""))</f>
        <v xml:space="preserve">              Labor Rate Variance</v>
      </c>
      <c r="B23" s="47"/>
      <c r="C23" s="21"/>
      <c r="D23" s="39" t="str">
        <f>IF(C19&lt;0,C19*-1,"")</f>
        <v/>
      </c>
      <c r="E23" s="39">
        <f>IF(C19&gt;0,C19,"")</f>
        <v>50000</v>
      </c>
      <c r="F23" s="21"/>
    </row>
    <row r="24" spans="1:30" s="18" customFormat="1" ht="21" customHeight="1">
      <c r="B24" s="48" t="s">
        <v>13</v>
      </c>
      <c r="C24" s="48"/>
      <c r="E24" s="40">
        <f>C14</f>
        <v>175000</v>
      </c>
    </row>
    <row r="25" spans="1:30" s="44" customFormat="1" ht="57.75" customHeight="1">
      <c r="A25" s="45" t="s">
        <v>14</v>
      </c>
      <c r="B25" s="45"/>
      <c r="C25" s="45"/>
    </row>
    <row r="26" spans="1:30" s="18" customFormat="1" ht="91.5" customHeight="1"/>
    <row r="27" spans="1:30" ht="21" hidden="1" customHeight="1"/>
    <row r="28" spans="1:30" ht="21" hidden="1" customHeight="1"/>
    <row r="29" spans="1:30" ht="21" hidden="1" customHeight="1"/>
    <row r="30" spans="1:30" ht="21" hidden="1" customHeight="1"/>
    <row r="31" spans="1:30" ht="21" hidden="1" customHeight="1"/>
    <row r="32" spans="1:30" ht="21" hidden="1" customHeight="1"/>
    <row r="33" ht="21" hidden="1" customHeight="1"/>
    <row r="34" ht="21" hidden="1" customHeight="1"/>
    <row r="35" ht="21" hidden="1" customHeight="1"/>
    <row r="36" ht="21" hidden="1" customHeight="1"/>
    <row r="37" ht="21" hidden="1" customHeight="1"/>
    <row r="38" ht="21" hidden="1" customHeight="1"/>
    <row r="39" ht="21" hidden="1" customHeight="1"/>
    <row r="40" ht="21" hidden="1" customHeight="1"/>
    <row r="41" ht="21" hidden="1" customHeight="1"/>
    <row r="42" ht="21" hidden="1" customHeight="1"/>
    <row r="43" ht="21" hidden="1" customHeight="1"/>
    <row r="44" ht="21" hidden="1" customHeight="1"/>
    <row r="45" ht="21" hidden="1" customHeight="1"/>
    <row r="46" ht="18.5" hidden="1" customHeight="1"/>
    <row r="47" ht="18.5" hidden="1" customHeight="1"/>
    <row r="48" ht="18.5" hidden="1" customHeight="1"/>
    <row r="49" ht="18.5" hidden="1" customHeight="1"/>
    <row r="50" ht="18.5" hidden="1" customHeight="1"/>
    <row r="51" ht="18.5" hidden="1" customHeight="1"/>
    <row r="52" ht="18.5" hidden="1" customHeight="1"/>
    <row r="53" ht="18.5" hidden="1" customHeight="1"/>
    <row r="54" ht="18.5" hidden="1" customHeight="1"/>
    <row r="55" ht="18.5" hidden="1" customHeight="1"/>
    <row r="56" ht="18.5" hidden="1" customHeight="1"/>
    <row r="57" ht="18.5" hidden="1" customHeight="1"/>
    <row r="58" ht="18.5" hidden="1" customHeight="1"/>
    <row r="59" ht="18.5" hidden="1" customHeight="1"/>
    <row r="60" ht="18.5" hidden="1" customHeight="1"/>
    <row r="61" ht="18.5" hidden="1" customHeight="1"/>
    <row r="62" ht="18.5" hidden="1" customHeight="1"/>
    <row r="63" ht="18.5" hidden="1" customHeight="1"/>
    <row r="64" ht="18.5" hidden="1" customHeight="1"/>
    <row r="65" ht="18.5" hidden="1" customHeight="1"/>
    <row r="66" ht="13" hidden="1"/>
    <row r="67" ht="13" hidden="1"/>
    <row r="68" ht="13" hidden="1"/>
    <row r="69" ht="13" hidden="1"/>
    <row r="70" ht="13" hidden="1"/>
    <row r="71" ht="13" hidden="1"/>
    <row r="72" ht="13" hidden="1"/>
    <row r="73" ht="13" hidden="1"/>
    <row r="74" ht="13" hidden="1"/>
    <row r="75" ht="13" hidden="1"/>
    <row r="76" ht="13" hidden="1"/>
    <row r="77" ht="13" hidden="1"/>
  </sheetData>
  <sheetProtection algorithmName="SHA-512" hashValue="UZD+LCYQBCYB5sWTaIY8rlQomXw4hRTu1JgDWWXqxG3FZqT6A33MilbqN91vVflGpVlFjE3+Z+0daz1q5k+AZk==" saltValue="QV33dFLNR8ptDQIUohYV6h==" spinCount="100000" sheet="1" objects="1" scenarios="1"/>
  <mergeCells count="9">
    <mergeCell ref="A25:C25"/>
    <mergeCell ref="A1:E1"/>
    <mergeCell ref="A3:D3"/>
    <mergeCell ref="A5:D5"/>
    <mergeCell ref="A7:D7"/>
    <mergeCell ref="A9:D9"/>
    <mergeCell ref="B24:C24"/>
    <mergeCell ref="A21:B21"/>
    <mergeCell ref="A23:B23"/>
  </mergeCells>
  <phoneticPr fontId="2" type="noConversion"/>
  <conditionalFormatting sqref="D14">
    <cfRule type="cellIs" dxfId="2" priority="3" operator="lessThan">
      <formula>0</formula>
    </cfRule>
  </conditionalFormatting>
  <conditionalFormatting sqref="C19">
    <cfRule type="cellIs" dxfId="1" priority="2" operator="lessThan">
      <formula>0</formula>
    </cfRule>
  </conditionalFormatting>
  <conditionalFormatting sqref="E19">
    <cfRule type="cellIs" dxfId="0" priority="1" operator="lessThan">
      <formula>0</formula>
    </cfRule>
  </conditionalFormatting>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2015-12-09T16:34:21Z</dcterms:modified>
</cp:coreProperties>
</file>